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16" windowHeight="11016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5" i="1" l="1"/>
  <c r="D29" i="1" l="1"/>
  <c r="D77" i="1" s="1"/>
  <c r="D81" i="1" s="1"/>
  <c r="D85" i="1" s="1"/>
  <c r="C75" i="1" l="1"/>
  <c r="C29" i="1"/>
  <c r="C77" i="1" l="1"/>
  <c r="C81" i="1" s="1"/>
</calcChain>
</file>

<file path=xl/sharedStrings.xml><?xml version="1.0" encoding="utf-8"?>
<sst xmlns="http://schemas.openxmlformats.org/spreadsheetml/2006/main" count="79" uniqueCount="76">
  <si>
    <t>Income</t>
  </si>
  <si>
    <t>Advance FFGC</t>
  </si>
  <si>
    <t>Advance District III</t>
  </si>
  <si>
    <t>FFGC Bd.   Dinner approved monies</t>
  </si>
  <si>
    <t>Sponsorships</t>
  </si>
  <si>
    <t>Opportunity drawings</t>
  </si>
  <si>
    <t>Advertising Program Book</t>
  </si>
  <si>
    <t>Vendors</t>
  </si>
  <si>
    <t>Meals</t>
  </si>
  <si>
    <t>EA dinner(243 at $56)</t>
  </si>
  <si>
    <t>Day 1 brunch (350@$30)</t>
  </si>
  <si>
    <t>Day 1 dinner (350@$56)</t>
  </si>
  <si>
    <t>Day 2 brunch (350@$30)</t>
  </si>
  <si>
    <t>Day 2 dinner (400@$56)</t>
  </si>
  <si>
    <t>Registrations</t>
  </si>
  <si>
    <t>Full time (275@$7)</t>
  </si>
  <si>
    <t>Guest/Spouse (40@$25)</t>
  </si>
  <si>
    <t>One Day Registration (75@$25)</t>
  </si>
  <si>
    <t>Late Fees (10@$40)</t>
  </si>
  <si>
    <t>Tour on Sunday(50@$5)</t>
  </si>
  <si>
    <t>Expenses</t>
  </si>
  <si>
    <t>Advance return FFGC</t>
  </si>
  <si>
    <t>Advance return District III</t>
  </si>
  <si>
    <t>2019 Installation</t>
  </si>
  <si>
    <t>Administration</t>
  </si>
  <si>
    <t>Postage/mailing/bank charge</t>
  </si>
  <si>
    <t>registration supplies</t>
  </si>
  <si>
    <t>miscellaneous</t>
  </si>
  <si>
    <t>Goody bags</t>
  </si>
  <si>
    <t>Audion/Visual</t>
  </si>
  <si>
    <t>Centerpieces</t>
  </si>
  <si>
    <t>Hostess ID</t>
  </si>
  <si>
    <t>Miscellaneous</t>
  </si>
  <si>
    <t>Opening Ceremony - Colors</t>
  </si>
  <si>
    <t>Minister, Flowers Memorial Service</t>
  </si>
  <si>
    <t>Gratuity to Hotel</t>
  </si>
  <si>
    <t>Other AV Gratuity paid direct to AV</t>
  </si>
  <si>
    <t>Printing</t>
  </si>
  <si>
    <t>Program Book</t>
  </si>
  <si>
    <t>Opportunity Drawing Tickets/flyer</t>
  </si>
  <si>
    <t>Registration-Credentials, Emergency cards</t>
  </si>
  <si>
    <t>Program Expenses</t>
  </si>
  <si>
    <t>Lunch speakears (mon., Tues)</t>
  </si>
  <si>
    <t>Dinner Speaker (Monday)</t>
  </si>
  <si>
    <t>Workshops - all</t>
  </si>
  <si>
    <t>Bd/Ea Dinner (275@$55.80)</t>
  </si>
  <si>
    <t>1st Brunch (350@$29.76)</t>
  </si>
  <si>
    <t>1st Dinner (350@$55.80)</t>
  </si>
  <si>
    <t>2nd Brunch (350@$29.76)</t>
  </si>
  <si>
    <t>2nd Dinner (400@$55.80)</t>
  </si>
  <si>
    <t>Bartender Fees</t>
  </si>
  <si>
    <t>Hospitality baskets for VIPs</t>
  </si>
  <si>
    <t>Spouse Hospitality</t>
  </si>
  <si>
    <t>TOTAL INCOME</t>
  </si>
  <si>
    <t>TOTAL EXPENSES</t>
  </si>
  <si>
    <t>Comp Meals (officers/past presidents/OTHERS)</t>
  </si>
  <si>
    <t>Approved Budget</t>
  </si>
  <si>
    <t>Actual</t>
  </si>
  <si>
    <t>Book Sales</t>
  </si>
  <si>
    <t>Sculpture Sales</t>
  </si>
  <si>
    <t xml:space="preserve">        Total Registrations</t>
  </si>
  <si>
    <t>Book Costs</t>
  </si>
  <si>
    <t>Sculpture Costs</t>
  </si>
  <si>
    <t>Passport Winner</t>
  </si>
  <si>
    <t>Raffle Winner</t>
  </si>
  <si>
    <t>Sponsor Expense</t>
  </si>
  <si>
    <t>Danish and Coffee</t>
  </si>
  <si>
    <t>Balance of Hospitality</t>
  </si>
  <si>
    <t>Understated Income or Overstated Expense</t>
  </si>
  <si>
    <t>Net Income</t>
  </si>
  <si>
    <t>Total New Income</t>
  </si>
  <si>
    <t>Distribution"</t>
  </si>
  <si>
    <t>50% FFGC</t>
  </si>
  <si>
    <t>In-Kind Waiver of Fee - Margot Shaw</t>
  </si>
  <si>
    <t>Revised 8/23/2019</t>
  </si>
  <si>
    <t>50% District III Check 1077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</si>
</sst>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164" fontId="0" fillId="0" borderId="0" xfId="0" applyNumberFormat="1"/>
    <xf numFmtId="164" fontId="2" fillId="0" borderId="0" xfId="1" applyNumberFormat="1" applyFont="1"/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4" fontId="0" fillId="0" borderId="3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64" fontId="0" fillId="0" borderId="4" xfId="0" applyNumberFormat="1" applyBorder="1"/>
    <xf numFmtId="165" fontId="0" fillId="0" borderId="4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22" workbookViewId="0">
      <selection activeCell="B85" sqref="B85"/>
    </sheetView>
  </sheetViews>
  <sheetFormatPr defaultRowHeight="14.4" x14ac:dyDescent="0.3"/>
  <cols>
    <col min="1" max="1" width="12.5546875" customWidth="1"/>
    <col min="2" max="2" width="39.33203125" bestFit="1" customWidth="1"/>
    <col min="3" max="3" width="13.6640625" style="2" customWidth="1"/>
    <col min="4" max="4" width="13.6640625" style="4" customWidth="1"/>
    <col min="5" max="6" width="10.109375" bestFit="1" customWidth="1"/>
  </cols>
  <sheetData>
    <row r="1" spans="1:4" ht="30.75" thickBot="1" x14ac:dyDescent="0.3">
      <c r="C1" s="7" t="s">
        <v>56</v>
      </c>
      <c r="D1" s="8" t="s">
        <v>57</v>
      </c>
    </row>
    <row r="2" spans="1:4" ht="15" x14ac:dyDescent="0.25">
      <c r="A2" t="s">
        <v>0</v>
      </c>
    </row>
    <row r="3" spans="1:4" ht="15" x14ac:dyDescent="0.25">
      <c r="A3" t="s">
        <v>1</v>
      </c>
      <c r="C3" s="2">
        <v>4000</v>
      </c>
      <c r="D3" s="4">
        <v>2000</v>
      </c>
    </row>
    <row r="4" spans="1:4" ht="15" x14ac:dyDescent="0.25">
      <c r="A4" t="s">
        <v>2</v>
      </c>
      <c r="C4" s="2">
        <v>3000</v>
      </c>
    </row>
    <row r="5" spans="1:4" ht="15" x14ac:dyDescent="0.25">
      <c r="A5" t="s">
        <v>3</v>
      </c>
      <c r="C5" s="2">
        <v>6000</v>
      </c>
      <c r="D5" s="4">
        <v>3630.58</v>
      </c>
    </row>
    <row r="6" spans="1:4" ht="15" x14ac:dyDescent="0.25">
      <c r="A6" t="s">
        <v>4</v>
      </c>
      <c r="C6" s="2">
        <v>10000</v>
      </c>
      <c r="D6" s="4">
        <v>4250</v>
      </c>
    </row>
    <row r="7" spans="1:4" ht="15" x14ac:dyDescent="0.25">
      <c r="A7" t="s">
        <v>73</v>
      </c>
      <c r="D7" s="4">
        <v>2700</v>
      </c>
    </row>
    <row r="8" spans="1:4" ht="15" x14ac:dyDescent="0.25">
      <c r="A8" t="s">
        <v>5</v>
      </c>
      <c r="C8" s="2">
        <v>10000</v>
      </c>
      <c r="D8" s="4">
        <v>15055</v>
      </c>
    </row>
    <row r="9" spans="1:4" ht="15" x14ac:dyDescent="0.25">
      <c r="A9" t="s">
        <v>6</v>
      </c>
      <c r="C9" s="2">
        <v>10000</v>
      </c>
      <c r="D9" s="4">
        <v>10405</v>
      </c>
    </row>
    <row r="10" spans="1:4" ht="15" x14ac:dyDescent="0.25">
      <c r="A10" t="s">
        <v>7</v>
      </c>
      <c r="C10" s="2">
        <v>4000</v>
      </c>
      <c r="D10" s="4">
        <v>3939</v>
      </c>
    </row>
    <row r="11" spans="1:4" ht="15" x14ac:dyDescent="0.25">
      <c r="A11" t="s">
        <v>58</v>
      </c>
      <c r="D11" s="4">
        <v>1522.66</v>
      </c>
    </row>
    <row r="12" spans="1:4" ht="15" x14ac:dyDescent="0.25">
      <c r="A12" t="s">
        <v>59</v>
      </c>
      <c r="D12" s="4">
        <v>373.26</v>
      </c>
    </row>
    <row r="13" spans="1:4" ht="15" x14ac:dyDescent="0.25">
      <c r="A13" t="s">
        <v>23</v>
      </c>
      <c r="C13" s="2">
        <v>1000</v>
      </c>
      <c r="D13" s="4">
        <v>711.26</v>
      </c>
    </row>
    <row r="14" spans="1:4" ht="15" x14ac:dyDescent="0.25">
      <c r="A14" t="s">
        <v>8</v>
      </c>
    </row>
    <row r="15" spans="1:4" ht="15" x14ac:dyDescent="0.25">
      <c r="B15" t="s">
        <v>9</v>
      </c>
      <c r="C15" s="2">
        <v>13608</v>
      </c>
    </row>
    <row r="16" spans="1:4" ht="15" x14ac:dyDescent="0.25">
      <c r="B16" t="s">
        <v>10</v>
      </c>
      <c r="C16" s="2">
        <v>10500</v>
      </c>
    </row>
    <row r="17" spans="1:5" ht="15" x14ac:dyDescent="0.25">
      <c r="B17" t="s">
        <v>11</v>
      </c>
      <c r="C17" s="2">
        <v>19600</v>
      </c>
    </row>
    <row r="18" spans="1:5" ht="15" x14ac:dyDescent="0.25">
      <c r="B18" t="s">
        <v>12</v>
      </c>
      <c r="C18" s="2">
        <v>10500</v>
      </c>
    </row>
    <row r="19" spans="1:5" ht="15" x14ac:dyDescent="0.25">
      <c r="B19" t="s">
        <v>13</v>
      </c>
      <c r="C19" s="2">
        <v>19600</v>
      </c>
      <c r="E19" s="4"/>
    </row>
    <row r="20" spans="1:5" ht="15" x14ac:dyDescent="0.25">
      <c r="D20" s="4">
        <v>45881.42</v>
      </c>
    </row>
    <row r="21" spans="1:5" ht="15" x14ac:dyDescent="0.25">
      <c r="A21" t="s">
        <v>14</v>
      </c>
    </row>
    <row r="22" spans="1:5" ht="15" x14ac:dyDescent="0.25">
      <c r="B22" t="s">
        <v>15</v>
      </c>
      <c r="C22" s="3">
        <v>1925</v>
      </c>
    </row>
    <row r="23" spans="1:5" ht="15" x14ac:dyDescent="0.25">
      <c r="B23" t="s">
        <v>16</v>
      </c>
      <c r="C23" s="2">
        <v>1000</v>
      </c>
    </row>
    <row r="24" spans="1:5" ht="15" x14ac:dyDescent="0.25">
      <c r="B24" t="s">
        <v>17</v>
      </c>
      <c r="C24" s="2">
        <v>1875</v>
      </c>
    </row>
    <row r="25" spans="1:5" ht="15" x14ac:dyDescent="0.25">
      <c r="B25" t="s">
        <v>18</v>
      </c>
      <c r="C25" s="2">
        <v>400</v>
      </c>
    </row>
    <row r="26" spans="1:5" ht="15" x14ac:dyDescent="0.25">
      <c r="B26" t="s">
        <v>60</v>
      </c>
      <c r="D26" s="4">
        <v>7900</v>
      </c>
    </row>
    <row r="27" spans="1:5" ht="15" x14ac:dyDescent="0.25">
      <c r="A27" t="s">
        <v>19</v>
      </c>
      <c r="C27" s="2">
        <v>250</v>
      </c>
      <c r="D27" s="4">
        <v>352</v>
      </c>
    </row>
    <row r="28" spans="1:5" ht="15.75" thickBot="1" x14ac:dyDescent="0.3">
      <c r="B28" s="1"/>
    </row>
    <row r="29" spans="1:5" ht="15.75" thickBot="1" x14ac:dyDescent="0.3">
      <c r="A29" t="s">
        <v>53</v>
      </c>
      <c r="C29" s="9">
        <f>SUM(C3:C28)</f>
        <v>127258</v>
      </c>
      <c r="D29" s="10">
        <f>SUM(D3:D28)</f>
        <v>98720.180000000008</v>
      </c>
    </row>
    <row r="30" spans="1:5" ht="15.75" thickTop="1" x14ac:dyDescent="0.25"/>
    <row r="31" spans="1:5" ht="15" x14ac:dyDescent="0.25">
      <c r="A31" t="s">
        <v>20</v>
      </c>
    </row>
    <row r="32" spans="1:5" ht="15" x14ac:dyDescent="0.25">
      <c r="A32" t="s">
        <v>21</v>
      </c>
      <c r="C32" s="2">
        <v>4000</v>
      </c>
      <c r="D32" s="4">
        <v>2000</v>
      </c>
    </row>
    <row r="33" spans="1:4" ht="15" x14ac:dyDescent="0.25">
      <c r="A33" t="s">
        <v>22</v>
      </c>
      <c r="C33" s="2">
        <v>3000</v>
      </c>
    </row>
    <row r="34" spans="1:4" ht="15" x14ac:dyDescent="0.25">
      <c r="A34" t="s">
        <v>23</v>
      </c>
      <c r="C34" s="2">
        <v>2000</v>
      </c>
      <c r="D34" s="4">
        <v>711.26</v>
      </c>
    </row>
    <row r="35" spans="1:4" ht="15" x14ac:dyDescent="0.25">
      <c r="A35" t="s">
        <v>24</v>
      </c>
    </row>
    <row r="36" spans="1:4" ht="15" x14ac:dyDescent="0.25">
      <c r="B36" t="s">
        <v>25</v>
      </c>
      <c r="C36" s="2">
        <v>400</v>
      </c>
      <c r="D36" s="4">
        <v>288.25</v>
      </c>
    </row>
    <row r="37" spans="1:4" ht="15" x14ac:dyDescent="0.25">
      <c r="B37" t="s">
        <v>26</v>
      </c>
      <c r="C37" s="2">
        <v>300</v>
      </c>
      <c r="D37" s="4">
        <v>47.55</v>
      </c>
    </row>
    <row r="38" spans="1:4" ht="15" x14ac:dyDescent="0.25">
      <c r="B38" t="s">
        <v>27</v>
      </c>
      <c r="C38" s="2">
        <v>500</v>
      </c>
      <c r="D38" s="4">
        <v>242.46</v>
      </c>
    </row>
    <row r="39" spans="1:4" ht="15" x14ac:dyDescent="0.25">
      <c r="A39" t="s">
        <v>61</v>
      </c>
      <c r="D39" s="4">
        <v>1215</v>
      </c>
    </row>
    <row r="40" spans="1:4" ht="15" x14ac:dyDescent="0.25">
      <c r="A40" t="s">
        <v>62</v>
      </c>
      <c r="D40" s="4">
        <v>290.7</v>
      </c>
    </row>
    <row r="41" spans="1:4" ht="15" x14ac:dyDescent="0.25">
      <c r="A41" t="s">
        <v>28</v>
      </c>
      <c r="C41" s="2">
        <v>500</v>
      </c>
      <c r="D41" s="4">
        <v>192.38</v>
      </c>
    </row>
    <row r="42" spans="1:4" ht="15" x14ac:dyDescent="0.25">
      <c r="A42" t="s">
        <v>29</v>
      </c>
      <c r="C42" s="2">
        <v>16000</v>
      </c>
      <c r="D42" s="4">
        <v>15276.55</v>
      </c>
    </row>
    <row r="43" spans="1:4" ht="15" x14ac:dyDescent="0.25">
      <c r="A43" t="s">
        <v>30</v>
      </c>
      <c r="C43" s="2">
        <v>1000</v>
      </c>
      <c r="D43" s="4">
        <v>422.17</v>
      </c>
    </row>
    <row r="44" spans="1:4" ht="15" x14ac:dyDescent="0.25">
      <c r="A44" t="s">
        <v>31</v>
      </c>
      <c r="C44" s="2">
        <v>100</v>
      </c>
      <c r="D44" s="4">
        <v>70.05</v>
      </c>
    </row>
    <row r="45" spans="1:4" ht="15" x14ac:dyDescent="0.25">
      <c r="A45" t="s">
        <v>32</v>
      </c>
    </row>
    <row r="46" spans="1:4" ht="15" x14ac:dyDescent="0.25">
      <c r="B46" t="s">
        <v>33</v>
      </c>
      <c r="C46" s="2">
        <v>150</v>
      </c>
      <c r="D46" s="4">
        <v>75</v>
      </c>
    </row>
    <row r="47" spans="1:4" ht="15" x14ac:dyDescent="0.25">
      <c r="B47" t="s">
        <v>34</v>
      </c>
      <c r="C47" s="2">
        <v>150</v>
      </c>
      <c r="D47" s="4">
        <v>75</v>
      </c>
    </row>
    <row r="48" spans="1:4" ht="15" x14ac:dyDescent="0.25">
      <c r="B48" t="s">
        <v>35</v>
      </c>
      <c r="C48" s="2">
        <v>600</v>
      </c>
      <c r="D48" s="4">
        <v>710</v>
      </c>
    </row>
    <row r="49" spans="1:4" ht="15" x14ac:dyDescent="0.25">
      <c r="B49" t="s">
        <v>36</v>
      </c>
      <c r="C49" s="2">
        <v>100</v>
      </c>
    </row>
    <row r="50" spans="1:4" ht="15" x14ac:dyDescent="0.25">
      <c r="A50" t="s">
        <v>63</v>
      </c>
      <c r="D50" s="4">
        <v>100</v>
      </c>
    </row>
    <row r="51" spans="1:4" ht="15" x14ac:dyDescent="0.25">
      <c r="A51" t="s">
        <v>37</v>
      </c>
    </row>
    <row r="52" spans="1:4" ht="15" x14ac:dyDescent="0.25">
      <c r="A52" t="s">
        <v>64</v>
      </c>
      <c r="D52" s="4">
        <v>7521.5</v>
      </c>
    </row>
    <row r="53" spans="1:4" ht="15" x14ac:dyDescent="0.25">
      <c r="B53" t="s">
        <v>38</v>
      </c>
      <c r="C53" s="2">
        <v>4500</v>
      </c>
      <c r="D53" s="4">
        <v>4013.29</v>
      </c>
    </row>
    <row r="54" spans="1:4" ht="15" x14ac:dyDescent="0.25">
      <c r="B54" t="s">
        <v>39</v>
      </c>
      <c r="C54" s="2">
        <v>1000</v>
      </c>
      <c r="D54" s="4">
        <v>622.13</v>
      </c>
    </row>
    <row r="55" spans="1:4" x14ac:dyDescent="0.3">
      <c r="B55" t="s">
        <v>40</v>
      </c>
      <c r="C55" s="2">
        <v>50</v>
      </c>
    </row>
    <row r="56" spans="1:4" x14ac:dyDescent="0.3">
      <c r="A56" t="s">
        <v>41</v>
      </c>
    </row>
    <row r="57" spans="1:4" x14ac:dyDescent="0.3">
      <c r="B57" t="s">
        <v>42</v>
      </c>
      <c r="C57" s="2">
        <v>100</v>
      </c>
    </row>
    <row r="58" spans="1:4" x14ac:dyDescent="0.3">
      <c r="B58" t="s">
        <v>43</v>
      </c>
      <c r="C58" s="2">
        <v>100</v>
      </c>
      <c r="D58" s="4">
        <v>3000</v>
      </c>
    </row>
    <row r="59" spans="1:4" x14ac:dyDescent="0.3">
      <c r="A59" t="s">
        <v>44</v>
      </c>
      <c r="C59" s="2">
        <v>200</v>
      </c>
    </row>
    <row r="60" spans="1:4" x14ac:dyDescent="0.3">
      <c r="A60" t="s">
        <v>32</v>
      </c>
      <c r="C60" s="2">
        <v>200</v>
      </c>
    </row>
    <row r="61" spans="1:4" x14ac:dyDescent="0.3">
      <c r="A61" t="s">
        <v>8</v>
      </c>
    </row>
    <row r="62" spans="1:4" x14ac:dyDescent="0.3">
      <c r="B62" t="s">
        <v>66</v>
      </c>
      <c r="C62" s="2">
        <v>2260</v>
      </c>
      <c r="D62" s="4">
        <v>2405.6</v>
      </c>
    </row>
    <row r="63" spans="1:4" x14ac:dyDescent="0.3">
      <c r="B63" t="s">
        <v>45</v>
      </c>
      <c r="C63" s="2">
        <v>15345</v>
      </c>
    </row>
    <row r="64" spans="1:4" x14ac:dyDescent="0.3">
      <c r="B64" t="s">
        <v>46</v>
      </c>
      <c r="C64" s="2">
        <v>10416</v>
      </c>
    </row>
    <row r="65" spans="1:6" x14ac:dyDescent="0.3">
      <c r="B65" t="s">
        <v>47</v>
      </c>
      <c r="C65" s="2">
        <v>19530</v>
      </c>
    </row>
    <row r="66" spans="1:6" x14ac:dyDescent="0.3">
      <c r="B66" t="s">
        <v>48</v>
      </c>
      <c r="C66" s="2">
        <v>10416</v>
      </c>
    </row>
    <row r="67" spans="1:6" x14ac:dyDescent="0.3">
      <c r="B67" t="s">
        <v>49</v>
      </c>
      <c r="C67" s="2">
        <v>22320</v>
      </c>
    </row>
    <row r="68" spans="1:6" x14ac:dyDescent="0.3">
      <c r="B68" t="s">
        <v>55</v>
      </c>
      <c r="C68" s="2">
        <v>3000</v>
      </c>
    </row>
    <row r="69" spans="1:6" x14ac:dyDescent="0.3">
      <c r="B69" t="s">
        <v>67</v>
      </c>
      <c r="D69" s="4">
        <v>53608.63</v>
      </c>
    </row>
    <row r="71" spans="1:6" x14ac:dyDescent="0.3">
      <c r="A71" t="s">
        <v>50</v>
      </c>
      <c r="C71" s="2">
        <v>175</v>
      </c>
      <c r="D71" s="4">
        <v>175</v>
      </c>
      <c r="F71" s="4"/>
    </row>
    <row r="72" spans="1:6" x14ac:dyDescent="0.3">
      <c r="A72" t="s">
        <v>51</v>
      </c>
      <c r="C72" s="2">
        <v>100</v>
      </c>
    </row>
    <row r="73" spans="1:6" x14ac:dyDescent="0.3">
      <c r="A73" t="s">
        <v>52</v>
      </c>
      <c r="C73" s="2">
        <v>100</v>
      </c>
    </row>
    <row r="74" spans="1:6" ht="15" thickBot="1" x14ac:dyDescent="0.35">
      <c r="A74" t="s">
        <v>65</v>
      </c>
      <c r="D74" s="4">
        <v>69.239999999999995</v>
      </c>
    </row>
    <row r="75" spans="1:6" ht="15" thickBot="1" x14ac:dyDescent="0.35">
      <c r="A75" t="s">
        <v>54</v>
      </c>
      <c r="C75" s="9">
        <f>SUM(C32:C74)</f>
        <v>118612</v>
      </c>
      <c r="D75" s="10">
        <f>SUM(D32:D74)</f>
        <v>93131.76</v>
      </c>
    </row>
    <row r="76" spans="1:6" ht="15" thickTop="1" x14ac:dyDescent="0.3">
      <c r="F76" s="4"/>
    </row>
    <row r="77" spans="1:6" x14ac:dyDescent="0.3">
      <c r="A77" t="s">
        <v>69</v>
      </c>
      <c r="C77" s="2">
        <f>C29-C75</f>
        <v>8646</v>
      </c>
      <c r="D77" s="2">
        <f>D29-D75</f>
        <v>5588.4200000000128</v>
      </c>
    </row>
    <row r="79" spans="1:6" x14ac:dyDescent="0.3">
      <c r="A79" t="s">
        <v>68</v>
      </c>
      <c r="D79" s="4">
        <v>1753.75</v>
      </c>
    </row>
    <row r="81" spans="1:4" ht="15" thickBot="1" x14ac:dyDescent="0.35">
      <c r="A81" t="s">
        <v>70</v>
      </c>
      <c r="C81" s="5">
        <f>C77+C79</f>
        <v>8646</v>
      </c>
      <c r="D81" s="5">
        <f>D77+D79</f>
        <v>7342.1700000000128</v>
      </c>
    </row>
    <row r="82" spans="1:4" ht="15" thickTop="1" x14ac:dyDescent="0.3"/>
    <row r="83" spans="1:4" x14ac:dyDescent="0.3">
      <c r="A83" t="s">
        <v>71</v>
      </c>
    </row>
    <row r="84" spans="1:4" x14ac:dyDescent="0.3">
      <c r="B84" t="s">
        <v>72</v>
      </c>
      <c r="D84" s="4">
        <v>3671.08</v>
      </c>
    </row>
    <row r="85" spans="1:4" ht="15" thickBot="1" x14ac:dyDescent="0.35">
      <c r="B85" t="s">
        <v>75</v>
      </c>
      <c r="D85" s="4">
        <f>0.5*D81</f>
        <v>3671.0850000000064</v>
      </c>
    </row>
    <row r="86" spans="1:4" ht="15.6" thickTop="1" thickBot="1" x14ac:dyDescent="0.35">
      <c r="D86" s="6">
        <v>7342.17</v>
      </c>
    </row>
    <row r="87" spans="1:4" ht="15" thickTop="1" x14ac:dyDescent="0.3"/>
    <row r="88" spans="1:4" x14ac:dyDescent="0.3">
      <c r="A88" t="s">
        <v>74</v>
      </c>
    </row>
  </sheetData>
  <printOptions gridLines="1"/>
  <pageMargins left="0.7" right="0.7" top="1" bottom="0.75" header="0.3" footer="0.3"/>
  <pageSetup orientation="portrait" r:id="rId1"/>
  <headerFooter>
    <oddHeader>&amp;L&amp;"-,Bold"&amp;14Florida Federation of Garden Clubs
2019 Convention Budget to Actual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MTC</dc:creator>
  <cp:lastModifiedBy>George</cp:lastModifiedBy>
  <cp:lastPrinted>2019-08-23T19:13:57Z</cp:lastPrinted>
  <dcterms:created xsi:type="dcterms:W3CDTF">2018-06-16T13:18:03Z</dcterms:created>
  <dcterms:modified xsi:type="dcterms:W3CDTF">2019-11-01T21:05:39Z</dcterms:modified>
</cp:coreProperties>
</file>